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940" windowHeight="9720"/>
  </bookViews>
  <sheets>
    <sheet name="基本資料" sheetId="26" r:id="rId1"/>
    <sheet name="薪資表" sheetId="3" r:id="rId2"/>
  </sheets>
  <calcPr calcId="145621"/>
</workbook>
</file>

<file path=xl/calcChain.xml><?xml version="1.0" encoding="utf-8"?>
<calcChain xmlns="http://schemas.openxmlformats.org/spreadsheetml/2006/main">
  <c r="A2" i="3" l="1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B16" i="3"/>
  <c r="B20" i="3"/>
  <c r="B24" i="3"/>
  <c r="B8" i="3"/>
  <c r="B12" i="3"/>
  <c r="B4" i="3"/>
  <c r="A1" i="3"/>
  <c r="S4" i="3" l="1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31" i="3" l="1"/>
  <c r="S29" i="3"/>
  <c r="S30" i="3"/>
  <c r="S28" i="3"/>
</calcChain>
</file>

<file path=xl/sharedStrings.xml><?xml version="1.0" encoding="utf-8"?>
<sst xmlns="http://schemas.openxmlformats.org/spreadsheetml/2006/main" count="64" uniqueCount="40">
  <si>
    <t>姓名</t>
    <phoneticPr fontId="1" type="noConversion"/>
  </si>
  <si>
    <r>
      <t>2月</t>
    </r>
    <r>
      <rPr>
        <sz val="12"/>
        <rFont val="新細明體"/>
        <family val="1"/>
        <charset val="136"/>
      </rPr>
      <t/>
    </r>
  </si>
  <si>
    <r>
      <t>3月</t>
    </r>
    <r>
      <rPr>
        <sz val="12"/>
        <rFont val="新細明體"/>
        <family val="1"/>
        <charset val="136"/>
      </rPr>
      <t/>
    </r>
  </si>
  <si>
    <r>
      <t>4月</t>
    </r>
    <r>
      <rPr>
        <sz val="12"/>
        <rFont val="新細明體"/>
        <family val="1"/>
        <charset val="136"/>
      </rPr>
      <t/>
    </r>
  </si>
  <si>
    <r>
      <t>5月</t>
    </r>
    <r>
      <rPr>
        <sz val="12"/>
        <rFont val="新細明體"/>
        <family val="1"/>
        <charset val="136"/>
      </rPr>
      <t/>
    </r>
  </si>
  <si>
    <r>
      <t>6月</t>
    </r>
    <r>
      <rPr>
        <sz val="12"/>
        <rFont val="新細明體"/>
        <family val="1"/>
        <charset val="136"/>
      </rPr>
      <t/>
    </r>
  </si>
  <si>
    <r>
      <t>7月</t>
    </r>
    <r>
      <rPr>
        <sz val="12"/>
        <rFont val="新細明體"/>
        <family val="1"/>
        <charset val="136"/>
      </rPr>
      <t/>
    </r>
  </si>
  <si>
    <r>
      <t>8月</t>
    </r>
    <r>
      <rPr>
        <sz val="12"/>
        <rFont val="新細明體"/>
        <family val="1"/>
        <charset val="136"/>
      </rPr>
      <t/>
    </r>
  </si>
  <si>
    <r>
      <t>9月</t>
    </r>
    <r>
      <rPr>
        <sz val="12"/>
        <rFont val="新細明體"/>
        <family val="1"/>
        <charset val="136"/>
      </rPr>
      <t/>
    </r>
  </si>
  <si>
    <r>
      <t>10月</t>
    </r>
    <r>
      <rPr>
        <sz val="12"/>
        <rFont val="新細明體"/>
        <family val="1"/>
        <charset val="136"/>
      </rPr>
      <t/>
    </r>
  </si>
  <si>
    <r>
      <t>11月</t>
    </r>
    <r>
      <rPr>
        <sz val="12"/>
        <rFont val="新細明體"/>
        <family val="1"/>
        <charset val="136"/>
      </rPr>
      <t/>
    </r>
  </si>
  <si>
    <r>
      <t>12月</t>
    </r>
    <r>
      <rPr>
        <sz val="12"/>
        <rFont val="新細明體"/>
        <family val="1"/>
        <charset val="136"/>
      </rPr>
      <t/>
    </r>
  </si>
  <si>
    <t>02</t>
  </si>
  <si>
    <t>03</t>
  </si>
  <si>
    <t>04</t>
  </si>
  <si>
    <t>05</t>
  </si>
  <si>
    <t>06</t>
  </si>
  <si>
    <t>NO.</t>
    <phoneticPr fontId="1" type="noConversion"/>
  </si>
  <si>
    <t>姓名</t>
    <phoneticPr fontId="1" type="noConversion"/>
  </si>
  <si>
    <t>項目</t>
    <phoneticPr fontId="1" type="noConversion"/>
  </si>
  <si>
    <t>1月</t>
    <phoneticPr fontId="1" type="noConversion"/>
  </si>
  <si>
    <t>年終獎金</t>
    <phoneticPr fontId="1" type="noConversion"/>
  </si>
  <si>
    <t>01</t>
    <phoneticPr fontId="1" type="noConversion"/>
  </si>
  <si>
    <t>薪資金額</t>
    <phoneticPr fontId="1" type="noConversion"/>
  </si>
  <si>
    <t>合計</t>
    <phoneticPr fontId="1" type="noConversion"/>
  </si>
  <si>
    <t>年帳列數</t>
    <phoneticPr fontId="1" type="noConversion"/>
  </si>
  <si>
    <t>去年12月</t>
    <phoneticPr fontId="1" type="noConversion"/>
  </si>
  <si>
    <t>去年獎金</t>
    <phoneticPr fontId="1" type="noConversion"/>
  </si>
  <si>
    <t>冠州有限公司</t>
    <phoneticPr fontId="1" type="noConversion"/>
  </si>
  <si>
    <t>01</t>
    <phoneticPr fontId="1" type="noConversion"/>
  </si>
  <si>
    <t>07</t>
  </si>
  <si>
    <t>08</t>
  </si>
  <si>
    <t>09</t>
  </si>
  <si>
    <t>10</t>
  </si>
  <si>
    <t>地址</t>
    <phoneticPr fontId="1" type="noConversion"/>
  </si>
  <si>
    <t>身份證字號</t>
    <phoneticPr fontId="1" type="noConversion"/>
  </si>
  <si>
    <t>基本資料</t>
    <phoneticPr fontId="1" type="noConversion"/>
  </si>
  <si>
    <t>健保投保金額</t>
    <phoneticPr fontId="1" type="noConversion"/>
  </si>
  <si>
    <t>109年度</t>
    <phoneticPr fontId="1" type="noConversion"/>
  </si>
  <si>
    <t>健保投保單位代號：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</si>
</sst>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2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u/>
      <sz val="2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176" fontId="3" fillId="2" borderId="1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49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49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177" fontId="5" fillId="2" borderId="6" xfId="1" applyNumberFormat="1" applyFont="1" applyFill="1" applyBorder="1" applyAlignment="1">
      <alignment vertical="center"/>
    </xf>
    <xf numFmtId="0" fontId="3" fillId="0" borderId="0" xfId="0" applyFont="1"/>
    <xf numFmtId="49" fontId="5" fillId="0" borderId="5" xfId="0" applyNumberFormat="1" applyFont="1" applyBorder="1"/>
    <xf numFmtId="0" fontId="5" fillId="0" borderId="1" xfId="0" applyFont="1" applyBorder="1"/>
    <xf numFmtId="177" fontId="5" fillId="0" borderId="1" xfId="1" applyNumberFormat="1" applyFont="1" applyBorder="1" applyAlignment="1"/>
    <xf numFmtId="177" fontId="5" fillId="0" borderId="6" xfId="1" applyNumberFormat="1" applyFont="1" applyBorder="1" applyAlignment="1"/>
    <xf numFmtId="0" fontId="5" fillId="0" borderId="7" xfId="0" applyFont="1" applyBorder="1"/>
    <xf numFmtId="0" fontId="5" fillId="0" borderId="8" xfId="0" applyFont="1" applyBorder="1"/>
    <xf numFmtId="177" fontId="5" fillId="0" borderId="8" xfId="1" applyNumberFormat="1" applyFont="1" applyBorder="1" applyAlignment="1"/>
    <xf numFmtId="177" fontId="5" fillId="0" borderId="9" xfId="1" applyNumberFormat="1" applyFont="1" applyBorder="1" applyAlignment="1"/>
    <xf numFmtId="49" fontId="3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90" zoomScaleNormal="90" workbookViewId="0">
      <selection activeCell="B6" sqref="B6"/>
    </sheetView>
  </sheetViews>
  <sheetFormatPr defaultRowHeight="16.5" x14ac:dyDescent="0.25"/>
  <cols>
    <col min="1" max="1" width="4.5" style="31" bestFit="1" customWidth="1"/>
    <col min="2" max="2" width="10.375" style="31" customWidth="1"/>
    <col min="3" max="3" width="15.5" style="31" customWidth="1"/>
    <col min="4" max="4" width="32.75" style="31" customWidth="1"/>
    <col min="5" max="16" width="9.625" style="31" customWidth="1"/>
    <col min="17" max="16384" width="9" style="31"/>
  </cols>
  <sheetData>
    <row r="1" spans="1:16" ht="27.75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1" x14ac:dyDescent="0.25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1.75" thickBot="1" x14ac:dyDescent="0.3">
      <c r="A3" s="21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9.5" x14ac:dyDescent="0.25">
      <c r="A4" s="22"/>
      <c r="B4" s="61" t="s">
        <v>36</v>
      </c>
      <c r="C4" s="62"/>
      <c r="D4" s="63"/>
      <c r="E4" s="61" t="s">
        <v>37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4"/>
    </row>
    <row r="5" spans="1:16" ht="19.5" x14ac:dyDescent="0.25">
      <c r="A5" s="23" t="s">
        <v>17</v>
      </c>
      <c r="B5" s="24" t="s">
        <v>0</v>
      </c>
      <c r="C5" s="24" t="s">
        <v>35</v>
      </c>
      <c r="D5" s="25" t="s">
        <v>34</v>
      </c>
      <c r="E5" s="25" t="s">
        <v>20</v>
      </c>
      <c r="F5" s="25" t="s">
        <v>1</v>
      </c>
      <c r="G5" s="25" t="s">
        <v>2</v>
      </c>
      <c r="H5" s="25" t="s">
        <v>3</v>
      </c>
      <c r="I5" s="25" t="s">
        <v>4</v>
      </c>
      <c r="J5" s="25" t="s">
        <v>5</v>
      </c>
      <c r="K5" s="25" t="s">
        <v>6</v>
      </c>
      <c r="L5" s="25" t="s">
        <v>7</v>
      </c>
      <c r="M5" s="25" t="s">
        <v>8</v>
      </c>
      <c r="N5" s="25" t="s">
        <v>9</v>
      </c>
      <c r="O5" s="25" t="s">
        <v>10</v>
      </c>
      <c r="P5" s="26" t="s">
        <v>11</v>
      </c>
    </row>
    <row r="6" spans="1:16" ht="19.5" x14ac:dyDescent="0.3">
      <c r="A6" s="32" t="s">
        <v>29</v>
      </c>
      <c r="B6" s="27"/>
      <c r="C6" s="27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ht="19.5" x14ac:dyDescent="0.3">
      <c r="A7" s="32" t="s">
        <v>12</v>
      </c>
      <c r="B7" s="33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ht="19.5" x14ac:dyDescent="0.3">
      <c r="A8" s="32" t="s">
        <v>13</v>
      </c>
      <c r="B8" s="33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6" ht="19.5" x14ac:dyDescent="0.3">
      <c r="A9" s="32" t="s">
        <v>14</v>
      </c>
      <c r="B9" s="33"/>
      <c r="C9" s="33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ht="19.5" x14ac:dyDescent="0.3">
      <c r="A10" s="32" t="s">
        <v>15</v>
      </c>
      <c r="B10" s="33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19.5" x14ac:dyDescent="0.3">
      <c r="A11" s="32" t="s">
        <v>16</v>
      </c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16" ht="19.5" x14ac:dyDescent="0.3">
      <c r="A12" s="32" t="s">
        <v>30</v>
      </c>
      <c r="B12" s="33"/>
      <c r="C12" s="33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1:16" ht="19.5" x14ac:dyDescent="0.3">
      <c r="A13" s="32" t="s">
        <v>31</v>
      </c>
      <c r="B13" s="33"/>
      <c r="C13" s="33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ht="19.5" x14ac:dyDescent="0.3">
      <c r="A14" s="32" t="s">
        <v>32</v>
      </c>
      <c r="B14" s="33"/>
      <c r="C14" s="33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1:16" ht="19.5" x14ac:dyDescent="0.3">
      <c r="A15" s="32" t="s">
        <v>33</v>
      </c>
      <c r="B15" s="33"/>
      <c r="C15" s="33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20.25" thickBot="1" x14ac:dyDescent="0.35">
      <c r="A16" s="36"/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</sheetData>
  <mergeCells count="4">
    <mergeCell ref="A1:P1"/>
    <mergeCell ref="A2:P2"/>
    <mergeCell ref="B4:D4"/>
    <mergeCell ref="E4:P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zoomScale="95" zoomScaleNormal="95" workbookViewId="0">
      <pane ySplit="3" topLeftCell="A4" activePane="bottomLeft" state="frozen"/>
      <selection pane="bottomLeft" activeCell="B4" sqref="B4:B7"/>
    </sheetView>
  </sheetViews>
  <sheetFormatPr defaultColWidth="9" defaultRowHeight="16.5" x14ac:dyDescent="0.25"/>
  <cols>
    <col min="1" max="1" width="3.5" style="18" customWidth="1"/>
    <col min="2" max="2" width="8.5" style="19" bestFit="1" customWidth="1"/>
    <col min="3" max="3" width="9.5" style="4" customWidth="1"/>
    <col min="4" max="5" width="9.375" style="4" customWidth="1"/>
    <col min="6" max="17" width="9.125" style="4" customWidth="1"/>
    <col min="18" max="18" width="9.375" style="4" customWidth="1"/>
    <col min="19" max="19" width="11.625" style="4" bestFit="1" customWidth="1"/>
    <col min="20" max="16384" width="9" style="3"/>
  </cols>
  <sheetData>
    <row r="1" spans="1:19" ht="27.75" x14ac:dyDescent="0.25">
      <c r="A1" s="57" t="str">
        <f>基本資料!A1</f>
        <v>冠州有限公司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21.75" thickBot="1" x14ac:dyDescent="0.3">
      <c r="A2" s="58" t="str">
        <f>基本資料!A2&amp;"薪資表"</f>
        <v>109年度薪資表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59"/>
    </row>
    <row r="3" spans="1:19" s="9" customFormat="1" ht="18" customHeight="1" thickBot="1" x14ac:dyDescent="0.3">
      <c r="A3" s="5" t="s">
        <v>17</v>
      </c>
      <c r="B3" s="6" t="s">
        <v>18</v>
      </c>
      <c r="C3" s="7" t="s">
        <v>19</v>
      </c>
      <c r="D3" s="7" t="s">
        <v>26</v>
      </c>
      <c r="E3" s="7" t="s">
        <v>27</v>
      </c>
      <c r="F3" s="7" t="s">
        <v>20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7" t="s">
        <v>21</v>
      </c>
      <c r="S3" s="8" t="s">
        <v>25</v>
      </c>
    </row>
    <row r="4" spans="1:19" ht="18" customHeight="1" x14ac:dyDescent="0.25">
      <c r="A4" s="40" t="s">
        <v>22</v>
      </c>
      <c r="B4" s="44">
        <f>VLOOKUP(A4,基本資料!$A$4:$P$16,2,0)</f>
        <v>0</v>
      </c>
      <c r="C4" s="10" t="s">
        <v>23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>
        <f t="shared" ref="S4:S27" si="0">SUM(F4:R4)</f>
        <v>0</v>
      </c>
    </row>
    <row r="5" spans="1:19" ht="18" customHeight="1" x14ac:dyDescent="0.25">
      <c r="A5" s="41"/>
      <c r="B5" s="4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2">
        <f t="shared" si="0"/>
        <v>0</v>
      </c>
    </row>
    <row r="6" spans="1:19" ht="18" customHeight="1" x14ac:dyDescent="0.25">
      <c r="A6" s="42"/>
      <c r="B6" s="4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2">
        <f t="shared" si="0"/>
        <v>0</v>
      </c>
    </row>
    <row r="7" spans="1:19" ht="18" customHeight="1" thickBot="1" x14ac:dyDescent="0.3">
      <c r="A7" s="43"/>
      <c r="B7" s="4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">
        <f t="shared" si="0"/>
        <v>0</v>
      </c>
    </row>
    <row r="8" spans="1:19" ht="18" customHeight="1" x14ac:dyDescent="0.25">
      <c r="A8" s="55" t="s">
        <v>12</v>
      </c>
      <c r="B8" s="44">
        <f>VLOOKUP(A8,基本資料!$A$4:$P$16,2,0)</f>
        <v>0</v>
      </c>
      <c r="C8" s="14" t="s">
        <v>23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>
        <f t="shared" si="0"/>
        <v>0</v>
      </c>
    </row>
    <row r="9" spans="1:19" ht="18" customHeight="1" x14ac:dyDescent="0.25">
      <c r="A9" s="41"/>
      <c r="B9" s="4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2">
        <f t="shared" si="0"/>
        <v>0</v>
      </c>
    </row>
    <row r="10" spans="1:19" ht="18" customHeight="1" x14ac:dyDescent="0.25">
      <c r="A10" s="42"/>
      <c r="B10" s="4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2">
        <f t="shared" si="0"/>
        <v>0</v>
      </c>
    </row>
    <row r="11" spans="1:19" ht="18" customHeight="1" thickBot="1" x14ac:dyDescent="0.3">
      <c r="A11" s="56"/>
      <c r="B11" s="4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>
        <f t="shared" si="0"/>
        <v>0</v>
      </c>
    </row>
    <row r="12" spans="1:19" ht="18" customHeight="1" x14ac:dyDescent="0.25">
      <c r="A12" s="40" t="s">
        <v>13</v>
      </c>
      <c r="B12" s="44">
        <f>VLOOKUP(A12,基本資料!$A$4:$P$16,2,0)</f>
        <v>0</v>
      </c>
      <c r="C12" s="10" t="s">
        <v>23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>
        <f t="shared" si="0"/>
        <v>0</v>
      </c>
    </row>
    <row r="13" spans="1:19" ht="18" customHeight="1" x14ac:dyDescent="0.25">
      <c r="A13" s="41"/>
      <c r="B13" s="4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2">
        <f t="shared" si="0"/>
        <v>0</v>
      </c>
    </row>
    <row r="14" spans="1:19" ht="18" customHeight="1" x14ac:dyDescent="0.25">
      <c r="A14" s="42"/>
      <c r="B14" s="4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2">
        <f t="shared" si="0"/>
        <v>0</v>
      </c>
    </row>
    <row r="15" spans="1:19" ht="18" customHeight="1" thickBot="1" x14ac:dyDescent="0.3">
      <c r="A15" s="43"/>
      <c r="B15" s="4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3">
        <f t="shared" si="0"/>
        <v>0</v>
      </c>
    </row>
    <row r="16" spans="1:19" ht="18" customHeight="1" x14ac:dyDescent="0.25">
      <c r="A16" s="55" t="s">
        <v>14</v>
      </c>
      <c r="B16" s="44">
        <f>VLOOKUP(A16,基本資料!$A$4:$P$16,2,0)</f>
        <v>0</v>
      </c>
      <c r="C16" s="14" t="s">
        <v>23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ht="18" customHeight="1" x14ac:dyDescent="0.25">
      <c r="A17" s="41"/>
      <c r="B17" s="4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2">
        <f t="shared" si="0"/>
        <v>0</v>
      </c>
    </row>
    <row r="18" spans="1:19" ht="18" customHeight="1" x14ac:dyDescent="0.25">
      <c r="A18" s="42"/>
      <c r="B18" s="4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2">
        <f t="shared" si="0"/>
        <v>0</v>
      </c>
    </row>
    <row r="19" spans="1:19" ht="18" customHeight="1" thickBot="1" x14ac:dyDescent="0.3">
      <c r="A19" s="56"/>
      <c r="B19" s="4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>
        <f t="shared" si="0"/>
        <v>0</v>
      </c>
    </row>
    <row r="20" spans="1:19" ht="18" customHeight="1" x14ac:dyDescent="0.25">
      <c r="A20" s="40" t="s">
        <v>15</v>
      </c>
      <c r="B20" s="44">
        <f>VLOOKUP(A20,基本資料!$A$4:$P$16,2,0)</f>
        <v>0</v>
      </c>
      <c r="C20" s="10" t="s">
        <v>23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>
        <f t="shared" si="0"/>
        <v>0</v>
      </c>
    </row>
    <row r="21" spans="1:19" ht="18" customHeight="1" x14ac:dyDescent="0.25">
      <c r="A21" s="41"/>
      <c r="B21" s="4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2">
        <f t="shared" si="0"/>
        <v>0</v>
      </c>
    </row>
    <row r="22" spans="1:19" ht="18" customHeight="1" x14ac:dyDescent="0.25">
      <c r="A22" s="42"/>
      <c r="B22" s="4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2">
        <f t="shared" si="0"/>
        <v>0</v>
      </c>
    </row>
    <row r="23" spans="1:19" ht="18" customHeight="1" thickBot="1" x14ac:dyDescent="0.3">
      <c r="A23" s="43"/>
      <c r="B23" s="4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3">
        <f t="shared" si="0"/>
        <v>0</v>
      </c>
    </row>
    <row r="24" spans="1:19" ht="18" customHeight="1" x14ac:dyDescent="0.25">
      <c r="A24" s="55" t="s">
        <v>16</v>
      </c>
      <c r="B24" s="44">
        <f>VLOOKUP(A24,基本資料!$A$4:$P$16,2,0)</f>
        <v>0</v>
      </c>
      <c r="C24" s="14" t="s">
        <v>23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f t="shared" si="0"/>
        <v>0</v>
      </c>
    </row>
    <row r="25" spans="1:19" ht="18" customHeight="1" x14ac:dyDescent="0.25">
      <c r="A25" s="41"/>
      <c r="B25" s="4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2">
        <f t="shared" si="0"/>
        <v>0</v>
      </c>
    </row>
    <row r="26" spans="1:19" ht="18" customHeight="1" x14ac:dyDescent="0.25">
      <c r="A26" s="42"/>
      <c r="B26" s="4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2">
        <f t="shared" si="0"/>
        <v>0</v>
      </c>
    </row>
    <row r="27" spans="1:19" ht="18" customHeight="1" thickBot="1" x14ac:dyDescent="0.3">
      <c r="A27" s="56"/>
      <c r="B27" s="4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>
        <f t="shared" si="0"/>
        <v>0</v>
      </c>
    </row>
    <row r="28" spans="1:19" ht="18" customHeight="1" x14ac:dyDescent="0.25">
      <c r="A28" s="48" t="s">
        <v>24</v>
      </c>
      <c r="B28" s="49"/>
      <c r="C28" s="10" t="s">
        <v>23</v>
      </c>
      <c r="D28" s="10">
        <f>D4+D8+D12+D16+D20+D24</f>
        <v>0</v>
      </c>
      <c r="E28" s="10">
        <f t="shared" ref="E28:R31" si="1">E4+E8+E12+E16+E20+E24</f>
        <v>0</v>
      </c>
      <c r="F28" s="10">
        <f t="shared" si="1"/>
        <v>0</v>
      </c>
      <c r="G28" s="10">
        <f t="shared" si="1"/>
        <v>0</v>
      </c>
      <c r="H28" s="10">
        <f t="shared" si="1"/>
        <v>0</v>
      </c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0</v>
      </c>
      <c r="N28" s="10">
        <f t="shared" si="1"/>
        <v>0</v>
      </c>
      <c r="O28" s="10">
        <f t="shared" si="1"/>
        <v>0</v>
      </c>
      <c r="P28" s="10">
        <f t="shared" si="1"/>
        <v>0</v>
      </c>
      <c r="Q28" s="10">
        <f t="shared" si="1"/>
        <v>0</v>
      </c>
      <c r="R28" s="10">
        <f t="shared" si="1"/>
        <v>0</v>
      </c>
      <c r="S28" s="11">
        <f>S4+S8+S12+S16+S20+S24</f>
        <v>0</v>
      </c>
    </row>
    <row r="29" spans="1:19" ht="18" customHeight="1" x14ac:dyDescent="0.25">
      <c r="A29" s="50"/>
      <c r="B29" s="51"/>
      <c r="C29" s="1"/>
      <c r="D29" s="1">
        <f>D5+D9+D13+D17+D21+D25</f>
        <v>0</v>
      </c>
      <c r="E29" s="1">
        <f t="shared" ref="E29:R29" si="2">E5+E9+E13+E17+E21+E25</f>
        <v>0</v>
      </c>
      <c r="F29" s="1">
        <f t="shared" si="2"/>
        <v>0</v>
      </c>
      <c r="G29" s="1">
        <f t="shared" si="2"/>
        <v>0</v>
      </c>
      <c r="H29" s="1">
        <f t="shared" si="2"/>
        <v>0</v>
      </c>
      <c r="I29" s="1">
        <f t="shared" si="2"/>
        <v>0</v>
      </c>
      <c r="J29" s="1">
        <f t="shared" si="2"/>
        <v>0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0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2">
        <f>S5+S9+S13+S17+S21+S25</f>
        <v>0</v>
      </c>
    </row>
    <row r="30" spans="1:19" ht="18" customHeight="1" x14ac:dyDescent="0.25">
      <c r="A30" s="52"/>
      <c r="B30" s="51"/>
      <c r="C30" s="1"/>
      <c r="D30" s="1">
        <f>D6+D10+D14+D18+D22+D26</f>
        <v>0</v>
      </c>
      <c r="E30" s="1">
        <f t="shared" si="1"/>
        <v>0</v>
      </c>
      <c r="F30" s="1">
        <f t="shared" si="1"/>
        <v>0</v>
      </c>
      <c r="G30" s="1">
        <f t="shared" si="1"/>
        <v>0</v>
      </c>
      <c r="H30" s="1">
        <f t="shared" si="1"/>
        <v>0</v>
      </c>
      <c r="I30" s="1">
        <f t="shared" si="1"/>
        <v>0</v>
      </c>
      <c r="J30" s="1">
        <f t="shared" si="1"/>
        <v>0</v>
      </c>
      <c r="K30" s="1">
        <f t="shared" si="1"/>
        <v>0</v>
      </c>
      <c r="L30" s="1">
        <f t="shared" si="1"/>
        <v>0</v>
      </c>
      <c r="M30" s="1">
        <f t="shared" si="1"/>
        <v>0</v>
      </c>
      <c r="N30" s="1">
        <f t="shared" si="1"/>
        <v>0</v>
      </c>
      <c r="O30" s="1">
        <f t="shared" si="1"/>
        <v>0</v>
      </c>
      <c r="P30" s="1">
        <f t="shared" si="1"/>
        <v>0</v>
      </c>
      <c r="Q30" s="1">
        <f t="shared" si="1"/>
        <v>0</v>
      </c>
      <c r="R30" s="1">
        <f t="shared" si="1"/>
        <v>0</v>
      </c>
      <c r="S30" s="12">
        <f>S6+S10+S14+S18+S22+S26</f>
        <v>0</v>
      </c>
    </row>
    <row r="31" spans="1:19" ht="18" customHeight="1" thickBot="1" x14ac:dyDescent="0.3">
      <c r="A31" s="53"/>
      <c r="B31" s="54"/>
      <c r="C31" s="2"/>
      <c r="D31" s="2">
        <f>D7+D11+D15+D19+D23+D27</f>
        <v>0</v>
      </c>
      <c r="E31" s="2">
        <f t="shared" si="1"/>
        <v>0</v>
      </c>
      <c r="F31" s="2">
        <f t="shared" si="1"/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13">
        <f>S7+S11+S15+S19+S23+S27</f>
        <v>0</v>
      </c>
    </row>
    <row r="32" spans="1:19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</sheetData>
  <mergeCells count="15">
    <mergeCell ref="A1:S1"/>
    <mergeCell ref="A2:S2"/>
    <mergeCell ref="B4:B7"/>
    <mergeCell ref="A4:A7"/>
    <mergeCell ref="A8:A11"/>
    <mergeCell ref="B8:B11"/>
    <mergeCell ref="A12:A15"/>
    <mergeCell ref="B12:B15"/>
    <mergeCell ref="A28:B31"/>
    <mergeCell ref="B16:B19"/>
    <mergeCell ref="A20:A23"/>
    <mergeCell ref="B20:B23"/>
    <mergeCell ref="A24:A27"/>
    <mergeCell ref="B24:B27"/>
    <mergeCell ref="A16:A19"/>
  </mergeCells>
  <phoneticPr fontId="1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基本資料</vt:lpstr>
      <vt:lpstr>薪資表</vt:lpstr>
    </vt:vector>
  </TitlesOfParts>
  <Company>JusRegal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Tina13</cp:lastModifiedBy>
  <cp:lastPrinted>2020-07-10T15:33:01Z</cp:lastPrinted>
  <dcterms:created xsi:type="dcterms:W3CDTF">2003-10-02T02:07:33Z</dcterms:created>
  <dcterms:modified xsi:type="dcterms:W3CDTF">2020-09-01T02:30:33Z</dcterms:modified>
</cp:coreProperties>
</file>